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Дністровський Сокирянська ТГ UA73040170000011490\"/>
    </mc:Choice>
  </mc:AlternateContent>
  <xr:revisionPtr revIDLastSave="0" documentId="13_ncr:1_{3A848E44-E6E5-4962-915D-986559B9415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4" r:id="rId2"/>
  </sheets>
  <definedNames>
    <definedName name="_xlnm._FilterDatabase" localSheetId="1" hidden="1">Лист2!$A$1:$C$1</definedName>
    <definedName name="_xlnm.Print_Area" localSheetId="0">Лист1!$A$2:$T$45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E2" i="4"/>
  <c r="L12" i="1" s="1"/>
  <c r="E3" i="4"/>
  <c r="L13" i="1" s="1"/>
  <c r="E4" i="4"/>
  <c r="L14" i="1" s="1"/>
  <c r="E5" i="4"/>
  <c r="L15" i="1" s="1"/>
  <c r="E6" i="4"/>
  <c r="L16" i="1" s="1"/>
  <c r="E7" i="4"/>
  <c r="L17" i="1" s="1"/>
  <c r="E8" i="4"/>
  <c r="L18" i="1" s="1"/>
  <c r="E9" i="4"/>
  <c r="L19" i="1" s="1"/>
  <c r="E10" i="4"/>
  <c r="L20" i="1" s="1"/>
  <c r="E11" i="4"/>
  <c r="L21" i="1" s="1"/>
  <c r="E12" i="4"/>
  <c r="L22" i="1" s="1"/>
  <c r="E13" i="4"/>
  <c r="L23" i="1" s="1"/>
  <c r="E14" i="4"/>
  <c r="L24" i="1" s="1"/>
  <c r="E15" i="4"/>
  <c r="L25" i="1" s="1"/>
  <c r="E16" i="4"/>
  <c r="L26" i="1" s="1"/>
  <c r="E17" i="4"/>
  <c r="L27" i="1" s="1"/>
  <c r="E18" i="4"/>
  <c r="L28" i="1" s="1"/>
  <c r="E19" i="4"/>
  <c r="L29" i="1" s="1"/>
  <c r="E20" i="4"/>
  <c r="L30" i="1" s="1"/>
  <c r="E21" i="4"/>
  <c r="L31" i="1" s="1"/>
  <c r="E22" i="4"/>
  <c r="L32" i="1" s="1"/>
  <c r="E23" i="4"/>
  <c r="L33" i="1" s="1"/>
  <c r="E24" i="4"/>
  <c r="L34" i="1" s="1"/>
  <c r="E25" i="4"/>
  <c r="L35" i="1" s="1"/>
  <c r="E1" i="4"/>
  <c r="J11" i="1" s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12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<sst xmlns="http://schemas.openxmlformats.org/spreadsheetml/2006/main" count="266" uniqueCount="89">
  <si>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</si>
  <si>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</si>
  <si>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</si>
  <si>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</si>
  <si>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</si>
  <si>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</si>
  <si>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</si>
  <si>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</si>
  <si>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</si>
  <si>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</si>
  <si>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</si>
  <si>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</si>
  <si>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</si>
  <si>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</si>
  <si>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</si>
  <si>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</si>
  <si>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код КОАТУУ органу місцевого самовря-дування</t>
  </si>
  <si>
    <t xml:space="preserve">назва </t>
  </si>
  <si>
    <t>код КОАТУУ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</si>
  <si>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</si>
  <si>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</si>
  <si>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</si>
  <si>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r>
      <t>Код району</t>
    </r>
    <r>
      <rPr>
        <vertAlign val="superscript"/>
        <sz val="12"/>
        <color theme="1"/>
        <rFont val="Arial"/>
        <family val="2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</si>
  <si>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Arial"/>
        <family val="2"/>
        <charset val="204"/>
      </rPr>
      <t>3</t>
    </r>
  </si>
  <si>
    <r>
      <t>номер</t>
    </r>
    <r>
      <rPr>
        <vertAlign val="superscript"/>
        <sz val="12"/>
        <color theme="1"/>
        <rFont val="Arial"/>
        <family val="2"/>
        <charset val="204"/>
      </rPr>
      <t>2</t>
    </r>
  </si>
  <si>
    <r>
      <t>дата прийняття</t>
    </r>
    <r>
      <rPr>
        <vertAlign val="superscript"/>
        <sz val="12"/>
        <color theme="1"/>
        <rFont val="Arial"/>
        <family val="2"/>
        <charset val="204"/>
      </rPr>
      <t>2</t>
    </r>
    <r>
      <rPr>
        <sz val="12"/>
        <color theme="1"/>
        <rFont val="Arial"/>
        <family val="2"/>
        <charset val="204"/>
      </rPr>
      <t xml:space="preserve"> </t>
    </r>
  </si>
  <si>
    <r>
      <t>дата набрання чинності</t>
    </r>
    <r>
      <rPr>
        <vertAlign val="superscript"/>
        <sz val="12"/>
        <color theme="1"/>
        <rFont val="Arial"/>
        <family val="2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</si>
  <si>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color theme="1"/>
        <rFont val="Arial"/>
        <family val="2"/>
        <charset val="204"/>
      </rPr>
      <t>2</t>
    </r>
    <r>
      <rPr>
        <sz val="12"/>
        <color theme="1"/>
        <rFont val="Arial"/>
        <family val="2"/>
        <charset val="204"/>
      </rPr>
      <t xml:space="preserve">  </t>
    </r>
  </si>
  <si>
    <t>найменування  органу місцевого самовря-дування</t>
  </si>
  <si>
    <t>Порядковий номер</t>
  </si>
  <si>
    <t>Х</t>
  </si>
  <si>
    <t>UA73040170010044151</t>
  </si>
  <si>
    <t>UA73040170020075682</t>
  </si>
  <si>
    <t>UA73040170030025542</t>
  </si>
  <si>
    <t>UA73040170040026503</t>
  </si>
  <si>
    <t>UA73040170050044512</t>
  </si>
  <si>
    <t>UA73040170060047648</t>
  </si>
  <si>
    <t>UA73040170070071027</t>
  </si>
  <si>
    <t>UA73040170080017536</t>
  </si>
  <si>
    <t>UA73040170090053072</t>
  </si>
  <si>
    <t>UA73040170100096521</t>
  </si>
  <si>
    <t>UA73040170110026144</t>
  </si>
  <si>
    <t>UA73040170120087482</t>
  </si>
  <si>
    <t>ЛОМАЧИНЦІ</t>
  </si>
  <si>
    <t>UA73040170250041549</t>
  </si>
  <si>
    <t>UA73040170140087514</t>
  </si>
  <si>
    <t>UA73040170150099112</t>
  </si>
  <si>
    <t>UA73040170160037278</t>
  </si>
  <si>
    <t>UA73040170170022482</t>
  </si>
  <si>
    <t>UA73040170180055422</t>
  </si>
  <si>
    <t>UA73040170190029710</t>
  </si>
  <si>
    <t>UA73040170200097085</t>
  </si>
  <si>
    <t>UA73040170220083791</t>
  </si>
  <si>
    <t>UA73040170230019897</t>
  </si>
  <si>
    <t>UA73040170240082792</t>
  </si>
  <si>
    <t>СОКИРЯНИ </t>
  </si>
  <si>
    <t>КОБОЛЧИН </t>
  </si>
  <si>
    <t>ОЛЕКСІЇВКА </t>
  </si>
  <si>
    <t>НОВООЛЕКСІЇВКА </t>
  </si>
  <si>
    <t>БІЛОУСІВКА </t>
  </si>
  <si>
    <t>ВАСИЛІВКА </t>
  </si>
  <si>
    <t>РОЗКОПИНЦІ </t>
  </si>
  <si>
    <t>ВІТРЯНКА </t>
  </si>
  <si>
    <t>ВОЛОШКОВЕ </t>
  </si>
  <si>
    <t>ГВІЗДІВЦІ </t>
  </si>
  <si>
    <t>ГРУБНА </t>
  </si>
  <si>
    <t>КОРМАНЬ </t>
  </si>
  <si>
    <t>КУЛІШІВКА </t>
  </si>
  <si>
    <t>ЛОПАТІВ </t>
  </si>
  <si>
    <t>ПОКРОВКА </t>
  </si>
  <si>
    <t>МИХАЛКОВЕ </t>
  </si>
  <si>
    <t>ГАЛИЦЯ </t>
  </si>
  <si>
    <t>НЕПОРОТОВЕ </t>
  </si>
  <si>
    <t>БРАТАНІВКА </t>
  </si>
  <si>
    <t>ОЖЕВЕ </t>
  </si>
  <si>
    <t>РОМАНКІВЦІ </t>
  </si>
  <si>
    <t>СЕЛИЩЕ </t>
  </si>
  <si>
    <t>СЕРБИЧАНИ </t>
  </si>
  <si>
    <t>ШЕБУТИНЦІ </t>
  </si>
  <si>
    <t>UA73040170210031570</t>
  </si>
  <si>
    <t>UA73040170130026041</t>
  </si>
  <si>
    <t>Секретар міської ради</t>
  </si>
  <si>
    <t>Любов СТЕПАНЕНКО</t>
  </si>
  <si>
    <t>Сокирянська міська територіальна громада</t>
  </si>
  <si>
    <t>UA73040170000011490</t>
  </si>
  <si>
    <t>01 січня 2025 року</t>
  </si>
  <si>
    <t>ДОДАТОК  1
до  рішення  39 сесії  Сокирянської  міської  ради
VIII скликання № 170/39-24, 21 червня 2024року</t>
  </si>
  <si>
    <t>№  170/39-24</t>
  </si>
  <si>
    <t>21 червня 2024року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</si>
</sst>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vertAlign val="superscript"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 applyAlignment="1"/>
    <xf numFmtId="0" fontId="1" fillId="0" borderId="0" xfId="0" applyFont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164" fontId="1" fillId="0" borderId="0" xfId="0" applyNumberFormat="1" applyFont="1" applyFill="1"/>
    <xf numFmtId="0" fontId="1" fillId="0" borderId="2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tabSelected="1" view="pageBreakPreview" topLeftCell="A10" zoomScale="72" zoomScaleNormal="85" zoomScaleSheetLayoutView="72" workbookViewId="0">
      <selection activeCell="K24" sqref="K24"/>
    </sheetView>
  </sheetViews>
  <sheetFormatPr defaultColWidth="9.140625" defaultRowHeight="15" x14ac:dyDescent="0.2"/>
  <cols>
    <col min="1" max="5" width="6" style="7" customWidth="1"/>
    <col min="6" max="9" width="6" style="13" customWidth="1"/>
    <col min="10" max="10" width="46.140625" style="13" customWidth="1"/>
    <col min="11" max="11" width="25.140625" style="13" customWidth="1"/>
    <col min="12" max="12" width="46.140625" style="13" customWidth="1"/>
    <col min="13" max="13" width="25.140625" style="13" customWidth="1"/>
    <col min="14" max="15" width="10.140625" style="13" customWidth="1"/>
    <col min="16" max="20" width="10.140625" style="7" customWidth="1"/>
    <col min="21" max="16384" width="9.140625" style="7"/>
  </cols>
  <sheetData>
    <row r="1" spans="1:22" s="6" customFormat="1" x14ac:dyDescent="0.2"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22" s="6" customFormat="1" ht="51.75" customHeight="1" x14ac:dyDescent="0.2">
      <c r="F2" s="13"/>
      <c r="G2" s="13"/>
      <c r="H2" s="13"/>
      <c r="I2" s="13"/>
      <c r="J2" s="13"/>
      <c r="K2" s="13"/>
      <c r="L2" s="13"/>
      <c r="M2" s="14"/>
      <c r="N2" s="36" t="s">
        <v>86</v>
      </c>
      <c r="O2" s="36"/>
      <c r="P2" s="36"/>
      <c r="Q2" s="36"/>
      <c r="R2" s="36"/>
      <c r="S2" s="36"/>
      <c r="T2" s="36"/>
      <c r="U2" s="14"/>
      <c r="V2" s="14"/>
    </row>
    <row r="3" spans="1:22" s="6" customFormat="1" x14ac:dyDescent="0.2"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22" s="13" customFormat="1" ht="21.75" customHeight="1" x14ac:dyDescent="0.25">
      <c r="A4" s="37" t="s">
        <v>14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2" s="13" customFormat="1" ht="18.75" customHeight="1" x14ac:dyDescent="0.25">
      <c r="A5" s="37" t="s">
        <v>13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</row>
    <row r="6" spans="1:22" s="13" customFormat="1" ht="10.5" customHeight="1" x14ac:dyDescent="0.25">
      <c r="A6" s="15"/>
      <c r="B6" s="15"/>
      <c r="C6" s="15"/>
      <c r="D6" s="15"/>
      <c r="E6" s="15"/>
      <c r="F6" s="16"/>
      <c r="G6" s="16"/>
      <c r="H6" s="16"/>
      <c r="I6" s="16"/>
      <c r="J6" s="16"/>
      <c r="K6" s="16"/>
      <c r="L6" s="16"/>
      <c r="M6" s="16"/>
      <c r="N6" s="16"/>
    </row>
    <row r="7" spans="1:22" s="1" customFormat="1" ht="43.5" customHeight="1" x14ac:dyDescent="0.25">
      <c r="A7" s="28" t="s">
        <v>29</v>
      </c>
      <c r="B7" s="28" t="s">
        <v>0</v>
      </c>
      <c r="C7" s="28" t="s">
        <v>22</v>
      </c>
      <c r="D7" s="32" t="s">
        <v>1</v>
      </c>
      <c r="E7" s="32"/>
      <c r="F7" s="32"/>
      <c r="G7" s="32"/>
      <c r="H7" s="32"/>
      <c r="I7" s="32"/>
      <c r="J7" s="34" t="s">
        <v>23</v>
      </c>
      <c r="K7" s="34"/>
      <c r="L7" s="34"/>
      <c r="M7" s="34"/>
      <c r="N7" s="32" t="s">
        <v>2</v>
      </c>
      <c r="O7" s="32"/>
      <c r="P7" s="32"/>
      <c r="Q7" s="32"/>
      <c r="R7" s="32"/>
      <c r="S7" s="32"/>
      <c r="T7" s="32"/>
    </row>
    <row r="8" spans="1:22" s="6" customFormat="1" ht="132" customHeight="1" x14ac:dyDescent="0.2">
      <c r="A8" s="28"/>
      <c r="B8" s="28"/>
      <c r="C8" s="28"/>
      <c r="D8" s="28" t="s">
        <v>16</v>
      </c>
      <c r="E8" s="28" t="s">
        <v>28</v>
      </c>
      <c r="F8" s="28" t="s">
        <v>24</v>
      </c>
      <c r="G8" s="28" t="s">
        <v>25</v>
      </c>
      <c r="H8" s="28" t="s">
        <v>26</v>
      </c>
      <c r="I8" s="28" t="s">
        <v>27</v>
      </c>
      <c r="J8" s="34" t="s">
        <v>11</v>
      </c>
      <c r="K8" s="34"/>
      <c r="L8" s="34" t="s">
        <v>12</v>
      </c>
      <c r="M8" s="34"/>
      <c r="N8" s="26" t="s">
        <v>3</v>
      </c>
      <c r="O8" s="26" t="s">
        <v>6</v>
      </c>
      <c r="P8" s="26" t="s">
        <v>4</v>
      </c>
      <c r="Q8" s="26" t="s">
        <v>5</v>
      </c>
      <c r="R8" s="26" t="s">
        <v>10</v>
      </c>
      <c r="S8" s="26" t="s">
        <v>7</v>
      </c>
      <c r="T8" s="26" t="s">
        <v>8</v>
      </c>
    </row>
    <row r="9" spans="1:22" s="6" customFormat="1" ht="269.25" customHeight="1" x14ac:dyDescent="0.2">
      <c r="A9" s="28"/>
      <c r="B9" s="28"/>
      <c r="C9" s="28"/>
      <c r="D9" s="28"/>
      <c r="E9" s="28"/>
      <c r="F9" s="28"/>
      <c r="G9" s="28"/>
      <c r="H9" s="28"/>
      <c r="I9" s="28"/>
      <c r="J9" s="2" t="s">
        <v>18</v>
      </c>
      <c r="K9" s="2" t="s">
        <v>17</v>
      </c>
      <c r="L9" s="2" t="s">
        <v>18</v>
      </c>
      <c r="M9" s="2" t="s">
        <v>17</v>
      </c>
      <c r="N9" s="27"/>
      <c r="O9" s="27"/>
      <c r="P9" s="27"/>
      <c r="Q9" s="27"/>
      <c r="R9" s="27"/>
      <c r="S9" s="27"/>
      <c r="T9" s="27"/>
    </row>
    <row r="10" spans="1:22" s="1" customFormat="1" ht="13.5" customHeight="1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</row>
    <row r="11" spans="1:22" s="1" customFormat="1" ht="17.25" customHeight="1" x14ac:dyDescent="0.25">
      <c r="A11" s="38">
        <v>1</v>
      </c>
      <c r="B11" s="39">
        <v>24</v>
      </c>
      <c r="C11" s="39">
        <v>2</v>
      </c>
      <c r="D11" s="39" t="s">
        <v>84</v>
      </c>
      <c r="E11" s="39" t="s">
        <v>83</v>
      </c>
      <c r="F11" s="39" t="s">
        <v>87</v>
      </c>
      <c r="G11" s="39" t="s">
        <v>88</v>
      </c>
      <c r="H11" s="39" t="s">
        <v>85</v>
      </c>
      <c r="I11" s="39" t="s">
        <v>85</v>
      </c>
      <c r="J11" s="38" t="str">
        <f>Лист2!E1</f>
        <v>UA73040170010044151 (7324010100)</v>
      </c>
      <c r="K11" s="40" t="str">
        <f>Лист2!A1</f>
        <v>СОКИРЯНИ </v>
      </c>
      <c r="L11" s="40"/>
      <c r="M11" s="40"/>
      <c r="N11" s="38" t="s">
        <v>30</v>
      </c>
      <c r="O11" s="38" t="s">
        <v>30</v>
      </c>
      <c r="P11" s="38" t="s">
        <v>30</v>
      </c>
      <c r="Q11" s="38" t="s">
        <v>30</v>
      </c>
      <c r="R11" s="38" t="s">
        <v>30</v>
      </c>
      <c r="S11" s="38" t="s">
        <v>30</v>
      </c>
      <c r="T11" s="38" t="s">
        <v>30</v>
      </c>
    </row>
    <row r="12" spans="1:22" s="1" customFormat="1" ht="17.25" customHeight="1" x14ac:dyDescent="0.25">
      <c r="A12" s="38">
        <f>1+A11</f>
        <v>2</v>
      </c>
      <c r="B12" s="41"/>
      <c r="C12" s="41"/>
      <c r="D12" s="41"/>
      <c r="E12" s="41"/>
      <c r="F12" s="41"/>
      <c r="G12" s="41"/>
      <c r="H12" s="41"/>
      <c r="I12" s="41"/>
      <c r="J12" s="38"/>
      <c r="K12" s="40"/>
      <c r="L12" s="38" t="str">
        <f>Лист2!E2</f>
        <v>UA73040170020075682 (7324081001)</v>
      </c>
      <c r="M12" s="40" t="str">
        <f>Лист2!A2</f>
        <v>БІЛОУСІВКА </v>
      </c>
      <c r="N12" s="38" t="s">
        <v>30</v>
      </c>
      <c r="O12" s="38" t="s">
        <v>30</v>
      </c>
      <c r="P12" s="38" t="s">
        <v>30</v>
      </c>
      <c r="Q12" s="38" t="s">
        <v>30</v>
      </c>
      <c r="R12" s="38" t="s">
        <v>30</v>
      </c>
      <c r="S12" s="38" t="s">
        <v>30</v>
      </c>
      <c r="T12" s="38" t="s">
        <v>30</v>
      </c>
    </row>
    <row r="13" spans="1:22" s="1" customFormat="1" ht="17.25" customHeight="1" x14ac:dyDescent="0.25">
      <c r="A13" s="38">
        <f t="shared" ref="A13:A35" si="0">1+A12</f>
        <v>3</v>
      </c>
      <c r="B13" s="41"/>
      <c r="C13" s="41"/>
      <c r="D13" s="41"/>
      <c r="E13" s="41"/>
      <c r="F13" s="41"/>
      <c r="G13" s="41"/>
      <c r="H13" s="41"/>
      <c r="I13" s="41"/>
      <c r="J13" s="38"/>
      <c r="K13" s="40"/>
      <c r="L13" s="38" t="str">
        <f>Лист2!E3</f>
        <v>UA73040170030025542 (7324086501)</v>
      </c>
      <c r="M13" s="40" t="str">
        <f>Лист2!A3</f>
        <v>БРАТАНІВКА </v>
      </c>
      <c r="N13" s="38" t="s">
        <v>30</v>
      </c>
      <c r="O13" s="38" t="s">
        <v>30</v>
      </c>
      <c r="P13" s="38" t="s">
        <v>30</v>
      </c>
      <c r="Q13" s="38" t="s">
        <v>30</v>
      </c>
      <c r="R13" s="38" t="s">
        <v>30</v>
      </c>
      <c r="S13" s="38" t="s">
        <v>30</v>
      </c>
      <c r="T13" s="38" t="s">
        <v>30</v>
      </c>
    </row>
    <row r="14" spans="1:22" s="1" customFormat="1" ht="17.25" customHeight="1" x14ac:dyDescent="0.25">
      <c r="A14" s="38">
        <f t="shared" si="0"/>
        <v>4</v>
      </c>
      <c r="B14" s="41"/>
      <c r="C14" s="41"/>
      <c r="D14" s="41"/>
      <c r="E14" s="41"/>
      <c r="F14" s="41"/>
      <c r="G14" s="41"/>
      <c r="H14" s="41"/>
      <c r="I14" s="41"/>
      <c r="J14" s="38"/>
      <c r="K14" s="40"/>
      <c r="L14" s="38" t="str">
        <f>Лист2!E4</f>
        <v>UA73040170040026503 (7324081501)</v>
      </c>
      <c r="M14" s="40" t="str">
        <f>Лист2!A4</f>
        <v>ВАСИЛІВКА </v>
      </c>
      <c r="N14" s="38" t="s">
        <v>30</v>
      </c>
      <c r="O14" s="38" t="s">
        <v>30</v>
      </c>
      <c r="P14" s="38" t="s">
        <v>30</v>
      </c>
      <c r="Q14" s="38" t="s">
        <v>30</v>
      </c>
      <c r="R14" s="38" t="s">
        <v>30</v>
      </c>
      <c r="S14" s="38" t="s">
        <v>30</v>
      </c>
      <c r="T14" s="38" t="s">
        <v>30</v>
      </c>
    </row>
    <row r="15" spans="1:22" s="1" customFormat="1" ht="17.25" customHeight="1" x14ac:dyDescent="0.25">
      <c r="A15" s="38">
        <f t="shared" si="0"/>
        <v>5</v>
      </c>
      <c r="B15" s="41"/>
      <c r="C15" s="41"/>
      <c r="D15" s="41"/>
      <c r="E15" s="41"/>
      <c r="F15" s="41"/>
      <c r="G15" s="41"/>
      <c r="H15" s="41"/>
      <c r="I15" s="41"/>
      <c r="J15" s="38"/>
      <c r="K15" s="40"/>
      <c r="L15" s="38" t="str">
        <f>Лист2!E5</f>
        <v>UA73040170050044512 (7324082501)</v>
      </c>
      <c r="M15" s="40" t="str">
        <f>Лист2!A5</f>
        <v>ВІТРЯНКА </v>
      </c>
      <c r="N15" s="38" t="s">
        <v>30</v>
      </c>
      <c r="O15" s="38" t="s">
        <v>30</v>
      </c>
      <c r="P15" s="38" t="s">
        <v>30</v>
      </c>
      <c r="Q15" s="38" t="s">
        <v>30</v>
      </c>
      <c r="R15" s="38" t="s">
        <v>30</v>
      </c>
      <c r="S15" s="38" t="s">
        <v>30</v>
      </c>
      <c r="T15" s="38" t="s">
        <v>30</v>
      </c>
    </row>
    <row r="16" spans="1:22" s="1" customFormat="1" ht="17.25" customHeight="1" x14ac:dyDescent="0.25">
      <c r="A16" s="38">
        <f t="shared" si="0"/>
        <v>6</v>
      </c>
      <c r="B16" s="41"/>
      <c r="C16" s="41"/>
      <c r="D16" s="41"/>
      <c r="E16" s="41"/>
      <c r="F16" s="41"/>
      <c r="G16" s="41"/>
      <c r="H16" s="41"/>
      <c r="I16" s="41"/>
      <c r="J16" s="38"/>
      <c r="K16" s="40"/>
      <c r="L16" s="38" t="str">
        <f>Лист2!E6</f>
        <v>UA73040170060047648 (7324083001)</v>
      </c>
      <c r="M16" s="40" t="str">
        <f>Лист2!A6</f>
        <v>ВОЛОШКОВЕ </v>
      </c>
      <c r="N16" s="38" t="s">
        <v>30</v>
      </c>
      <c r="O16" s="38" t="s">
        <v>30</v>
      </c>
      <c r="P16" s="38" t="s">
        <v>30</v>
      </c>
      <c r="Q16" s="38" t="s">
        <v>30</v>
      </c>
      <c r="R16" s="38" t="s">
        <v>30</v>
      </c>
      <c r="S16" s="38" t="s">
        <v>30</v>
      </c>
      <c r="T16" s="38" t="s">
        <v>30</v>
      </c>
    </row>
    <row r="17" spans="1:20" s="1" customFormat="1" ht="17.25" customHeight="1" x14ac:dyDescent="0.25">
      <c r="A17" s="38">
        <f t="shared" si="0"/>
        <v>7</v>
      </c>
      <c r="B17" s="41"/>
      <c r="C17" s="41"/>
      <c r="D17" s="41"/>
      <c r="E17" s="41"/>
      <c r="F17" s="41"/>
      <c r="G17" s="41"/>
      <c r="H17" s="41"/>
      <c r="I17" s="41"/>
      <c r="J17" s="38"/>
      <c r="K17" s="40"/>
      <c r="L17" s="38" t="str">
        <f>Лист2!E7</f>
        <v>UA73040170070071027 (7324086003)</v>
      </c>
      <c r="M17" s="40" t="str">
        <f>Лист2!A7</f>
        <v>ГАЛИЦЯ </v>
      </c>
      <c r="N17" s="38" t="s">
        <v>30</v>
      </c>
      <c r="O17" s="38" t="s">
        <v>30</v>
      </c>
      <c r="P17" s="38" t="s">
        <v>30</v>
      </c>
      <c r="Q17" s="38" t="s">
        <v>30</v>
      </c>
      <c r="R17" s="38" t="s">
        <v>30</v>
      </c>
      <c r="S17" s="38" t="s">
        <v>30</v>
      </c>
      <c r="T17" s="38" t="s">
        <v>30</v>
      </c>
    </row>
    <row r="18" spans="1:20" s="1" customFormat="1" ht="17.25" customHeight="1" x14ac:dyDescent="0.25">
      <c r="A18" s="38">
        <f t="shared" si="0"/>
        <v>8</v>
      </c>
      <c r="B18" s="41"/>
      <c r="C18" s="41"/>
      <c r="D18" s="41"/>
      <c r="E18" s="41"/>
      <c r="F18" s="41"/>
      <c r="G18" s="41"/>
      <c r="H18" s="41"/>
      <c r="I18" s="41"/>
      <c r="J18" s="38"/>
      <c r="K18" s="40"/>
      <c r="L18" s="38" t="str">
        <f>Лист2!E8</f>
        <v>UA73040170080017536 (7324083501)</v>
      </c>
      <c r="M18" s="40" t="str">
        <f>Лист2!A8</f>
        <v>ГВІЗДІВЦІ </v>
      </c>
      <c r="N18" s="38" t="s">
        <v>30</v>
      </c>
      <c r="O18" s="38" t="s">
        <v>30</v>
      </c>
      <c r="P18" s="38" t="s">
        <v>30</v>
      </c>
      <c r="Q18" s="38" t="s">
        <v>30</v>
      </c>
      <c r="R18" s="38" t="s">
        <v>30</v>
      </c>
      <c r="S18" s="38" t="s">
        <v>30</v>
      </c>
      <c r="T18" s="38" t="s">
        <v>30</v>
      </c>
    </row>
    <row r="19" spans="1:20" s="1" customFormat="1" ht="17.25" customHeight="1" x14ac:dyDescent="0.25">
      <c r="A19" s="38">
        <f t="shared" si="0"/>
        <v>9</v>
      </c>
      <c r="B19" s="41"/>
      <c r="C19" s="41"/>
      <c r="D19" s="41"/>
      <c r="E19" s="41"/>
      <c r="F19" s="41"/>
      <c r="G19" s="41"/>
      <c r="H19" s="41"/>
      <c r="I19" s="41"/>
      <c r="J19" s="38"/>
      <c r="K19" s="40"/>
      <c r="L19" s="38" t="str">
        <f>Лист2!E9</f>
        <v>UA73040170090053072 (7324084001)</v>
      </c>
      <c r="M19" s="40" t="str">
        <f>Лист2!A9</f>
        <v>ГРУБНА </v>
      </c>
      <c r="N19" s="38" t="s">
        <v>30</v>
      </c>
      <c r="O19" s="38" t="s">
        <v>30</v>
      </c>
      <c r="P19" s="38" t="s">
        <v>30</v>
      </c>
      <c r="Q19" s="38" t="s">
        <v>30</v>
      </c>
      <c r="R19" s="38" t="s">
        <v>30</v>
      </c>
      <c r="S19" s="38" t="s">
        <v>30</v>
      </c>
      <c r="T19" s="38" t="s">
        <v>30</v>
      </c>
    </row>
    <row r="20" spans="1:20" s="1" customFormat="1" ht="17.25" customHeight="1" x14ac:dyDescent="0.25">
      <c r="A20" s="38">
        <f t="shared" si="0"/>
        <v>10</v>
      </c>
      <c r="B20" s="41"/>
      <c r="C20" s="41"/>
      <c r="D20" s="41"/>
      <c r="E20" s="41"/>
      <c r="F20" s="41"/>
      <c r="G20" s="41"/>
      <c r="H20" s="41"/>
      <c r="I20" s="41"/>
      <c r="J20" s="38"/>
      <c r="K20" s="40"/>
      <c r="L20" s="38" t="str">
        <f>Лист2!E10</f>
        <v>UA73040170100096521 (7324010101)</v>
      </c>
      <c r="M20" s="40" t="str">
        <f>Лист2!A10</f>
        <v>КОБОЛЧИН </v>
      </c>
      <c r="N20" s="38" t="s">
        <v>30</v>
      </c>
      <c r="O20" s="38" t="s">
        <v>30</v>
      </c>
      <c r="P20" s="38" t="s">
        <v>30</v>
      </c>
      <c r="Q20" s="38" t="s">
        <v>30</v>
      </c>
      <c r="R20" s="38" t="s">
        <v>30</v>
      </c>
      <c r="S20" s="38" t="s">
        <v>30</v>
      </c>
      <c r="T20" s="38" t="s">
        <v>30</v>
      </c>
    </row>
    <row r="21" spans="1:20" s="1" customFormat="1" ht="17.25" customHeight="1" x14ac:dyDescent="0.25">
      <c r="A21" s="38">
        <f t="shared" si="0"/>
        <v>11</v>
      </c>
      <c r="B21" s="41"/>
      <c r="C21" s="41"/>
      <c r="D21" s="41"/>
      <c r="E21" s="41"/>
      <c r="F21" s="41"/>
      <c r="G21" s="41"/>
      <c r="H21" s="41"/>
      <c r="I21" s="41"/>
      <c r="J21" s="38"/>
      <c r="K21" s="40"/>
      <c r="L21" s="38" t="str">
        <f>Лист2!E11</f>
        <v>UA73040170110026144 (7324085001)</v>
      </c>
      <c r="M21" s="40" t="str">
        <f>Лист2!A11</f>
        <v>КОРМАНЬ </v>
      </c>
      <c r="N21" s="38" t="s">
        <v>30</v>
      </c>
      <c r="O21" s="38" t="s">
        <v>30</v>
      </c>
      <c r="P21" s="38" t="s">
        <v>30</v>
      </c>
      <c r="Q21" s="38" t="s">
        <v>30</v>
      </c>
      <c r="R21" s="38" t="s">
        <v>30</v>
      </c>
      <c r="S21" s="38" t="s">
        <v>30</v>
      </c>
      <c r="T21" s="38" t="s">
        <v>30</v>
      </c>
    </row>
    <row r="22" spans="1:20" s="1" customFormat="1" ht="17.25" customHeight="1" x14ac:dyDescent="0.25">
      <c r="A22" s="38">
        <f t="shared" si="0"/>
        <v>12</v>
      </c>
      <c r="B22" s="41"/>
      <c r="C22" s="41"/>
      <c r="D22" s="41"/>
      <c r="E22" s="41"/>
      <c r="F22" s="41"/>
      <c r="G22" s="41"/>
      <c r="H22" s="41"/>
      <c r="I22" s="41"/>
      <c r="J22" s="38"/>
      <c r="K22" s="40"/>
      <c r="L22" s="38" t="str">
        <f>Лист2!E12</f>
        <v>UA73040170120087482 (7324085201)</v>
      </c>
      <c r="M22" s="40" t="str">
        <f>Лист2!A12</f>
        <v>КУЛІШІВКА </v>
      </c>
      <c r="N22" s="38" t="s">
        <v>30</v>
      </c>
      <c r="O22" s="38" t="s">
        <v>30</v>
      </c>
      <c r="P22" s="38" t="s">
        <v>30</v>
      </c>
      <c r="Q22" s="38" t="s">
        <v>30</v>
      </c>
      <c r="R22" s="38" t="s">
        <v>30</v>
      </c>
      <c r="S22" s="38" t="s">
        <v>30</v>
      </c>
      <c r="T22" s="38" t="s">
        <v>30</v>
      </c>
    </row>
    <row r="23" spans="1:20" s="1" customFormat="1" ht="17.25" customHeight="1" x14ac:dyDescent="0.25">
      <c r="A23" s="38">
        <f t="shared" si="0"/>
        <v>13</v>
      </c>
      <c r="B23" s="41"/>
      <c r="C23" s="41"/>
      <c r="D23" s="41"/>
      <c r="E23" s="41"/>
      <c r="F23" s="41"/>
      <c r="G23" s="41"/>
      <c r="H23" s="41"/>
      <c r="I23" s="41"/>
      <c r="J23" s="38"/>
      <c r="K23" s="40"/>
      <c r="L23" s="38" t="str">
        <f>Лист2!E13</f>
        <v>UA73040170130026041 (7324084000)</v>
      </c>
      <c r="M23" s="40" t="str">
        <f>Лист2!A13</f>
        <v>ЛОМАЧИНЦІ</v>
      </c>
      <c r="N23" s="38" t="s">
        <v>30</v>
      </c>
      <c r="O23" s="38" t="s">
        <v>30</v>
      </c>
      <c r="P23" s="38" t="s">
        <v>30</v>
      </c>
      <c r="Q23" s="38" t="s">
        <v>30</v>
      </c>
      <c r="R23" s="38" t="s">
        <v>30</v>
      </c>
      <c r="S23" s="38" t="s">
        <v>30</v>
      </c>
      <c r="T23" s="38" t="s">
        <v>30</v>
      </c>
    </row>
    <row r="24" spans="1:20" s="1" customFormat="1" ht="17.25" customHeight="1" x14ac:dyDescent="0.25">
      <c r="A24" s="38">
        <f t="shared" si="0"/>
        <v>14</v>
      </c>
      <c r="B24" s="41"/>
      <c r="C24" s="41"/>
      <c r="D24" s="41"/>
      <c r="E24" s="41"/>
      <c r="F24" s="41"/>
      <c r="G24" s="41"/>
      <c r="H24" s="41"/>
      <c r="I24" s="41"/>
      <c r="J24" s="38"/>
      <c r="K24" s="40"/>
      <c r="L24" s="38" t="str">
        <f>Лист2!E14</f>
        <v>UA73040170140087514 (7324085601)</v>
      </c>
      <c r="M24" s="40" t="str">
        <f>Лист2!A14</f>
        <v>ЛОПАТІВ </v>
      </c>
      <c r="N24" s="38" t="s">
        <v>30</v>
      </c>
      <c r="O24" s="38" t="s">
        <v>30</v>
      </c>
      <c r="P24" s="38" t="s">
        <v>30</v>
      </c>
      <c r="Q24" s="38" t="s">
        <v>30</v>
      </c>
      <c r="R24" s="38" t="s">
        <v>30</v>
      </c>
      <c r="S24" s="38" t="s">
        <v>30</v>
      </c>
      <c r="T24" s="38" t="s">
        <v>30</v>
      </c>
    </row>
    <row r="25" spans="1:20" s="1" customFormat="1" ht="17.25" customHeight="1" x14ac:dyDescent="0.25">
      <c r="A25" s="38">
        <f t="shared" si="0"/>
        <v>15</v>
      </c>
      <c r="B25" s="41"/>
      <c r="C25" s="41"/>
      <c r="D25" s="41"/>
      <c r="E25" s="41"/>
      <c r="F25" s="41"/>
      <c r="G25" s="41"/>
      <c r="H25" s="41"/>
      <c r="I25" s="41"/>
      <c r="J25" s="38"/>
      <c r="K25" s="40"/>
      <c r="L25" s="38" t="str">
        <f>Лист2!E15</f>
        <v>UA73040170150099112 (7324086001)</v>
      </c>
      <c r="M25" s="40" t="str">
        <f>Лист2!A15</f>
        <v>МИХАЛКОВЕ </v>
      </c>
      <c r="N25" s="38" t="s">
        <v>30</v>
      </c>
      <c r="O25" s="38" t="s">
        <v>30</v>
      </c>
      <c r="P25" s="38" t="s">
        <v>30</v>
      </c>
      <c r="Q25" s="38" t="s">
        <v>30</v>
      </c>
      <c r="R25" s="38" t="s">
        <v>30</v>
      </c>
      <c r="S25" s="38" t="s">
        <v>30</v>
      </c>
      <c r="T25" s="38" t="s">
        <v>30</v>
      </c>
    </row>
    <row r="26" spans="1:20" s="1" customFormat="1" ht="17.25" customHeight="1" x14ac:dyDescent="0.25">
      <c r="A26" s="38">
        <f t="shared" si="0"/>
        <v>16</v>
      </c>
      <c r="B26" s="41"/>
      <c r="C26" s="41"/>
      <c r="D26" s="41"/>
      <c r="E26" s="41"/>
      <c r="F26" s="41"/>
      <c r="G26" s="41"/>
      <c r="H26" s="41"/>
      <c r="I26" s="41"/>
      <c r="J26" s="38"/>
      <c r="K26" s="40"/>
      <c r="L26" s="38" t="str">
        <f>Лист2!E16</f>
        <v>UA73040170160037278 (7324086005)</v>
      </c>
      <c r="M26" s="40" t="str">
        <f>Лист2!A16</f>
        <v>НЕПОРОТОВЕ </v>
      </c>
      <c r="N26" s="38" t="s">
        <v>30</v>
      </c>
      <c r="O26" s="38" t="s">
        <v>30</v>
      </c>
      <c r="P26" s="38" t="s">
        <v>30</v>
      </c>
      <c r="Q26" s="38" t="s">
        <v>30</v>
      </c>
      <c r="R26" s="38" t="s">
        <v>30</v>
      </c>
      <c r="S26" s="38" t="s">
        <v>30</v>
      </c>
      <c r="T26" s="38" t="s">
        <v>30</v>
      </c>
    </row>
    <row r="27" spans="1:20" s="1" customFormat="1" ht="17.25" customHeight="1" x14ac:dyDescent="0.25">
      <c r="A27" s="38">
        <f t="shared" si="0"/>
        <v>17</v>
      </c>
      <c r="B27" s="41"/>
      <c r="C27" s="41"/>
      <c r="D27" s="41"/>
      <c r="E27" s="41"/>
      <c r="F27" s="41"/>
      <c r="G27" s="41"/>
      <c r="H27" s="41"/>
      <c r="I27" s="41"/>
      <c r="J27" s="38"/>
      <c r="K27" s="40"/>
      <c r="L27" s="38" t="str">
        <f>Лист2!E17</f>
        <v>UA73040170170022482 (7324080502)</v>
      </c>
      <c r="M27" s="40" t="str">
        <f>Лист2!A17</f>
        <v>НОВООЛЕКСІЇВКА </v>
      </c>
      <c r="N27" s="38" t="s">
        <v>30</v>
      </c>
      <c r="O27" s="38" t="s">
        <v>30</v>
      </c>
      <c r="P27" s="38" t="s">
        <v>30</v>
      </c>
      <c r="Q27" s="38" t="s">
        <v>30</v>
      </c>
      <c r="R27" s="38" t="s">
        <v>30</v>
      </c>
      <c r="S27" s="38" t="s">
        <v>30</v>
      </c>
      <c r="T27" s="38" t="s">
        <v>30</v>
      </c>
    </row>
    <row r="28" spans="1:20" s="1" customFormat="1" ht="17.25" customHeight="1" x14ac:dyDescent="0.25">
      <c r="A28" s="38">
        <f t="shared" si="0"/>
        <v>18</v>
      </c>
      <c r="B28" s="41"/>
      <c r="C28" s="41"/>
      <c r="D28" s="41"/>
      <c r="E28" s="41"/>
      <c r="F28" s="41"/>
      <c r="G28" s="41"/>
      <c r="H28" s="41"/>
      <c r="I28" s="41"/>
      <c r="J28" s="38"/>
      <c r="K28" s="40"/>
      <c r="L28" s="38" t="str">
        <f>Лист2!E18</f>
        <v>UA73040170180055422 (7324087501)</v>
      </c>
      <c r="M28" s="40" t="str">
        <f>Лист2!A18</f>
        <v>ОЖЕВЕ </v>
      </c>
      <c r="N28" s="38" t="s">
        <v>30</v>
      </c>
      <c r="O28" s="38" t="s">
        <v>30</v>
      </c>
      <c r="P28" s="38" t="s">
        <v>30</v>
      </c>
      <c r="Q28" s="38" t="s">
        <v>30</v>
      </c>
      <c r="R28" s="38" t="s">
        <v>30</v>
      </c>
      <c r="S28" s="38" t="s">
        <v>30</v>
      </c>
      <c r="T28" s="38" t="s">
        <v>30</v>
      </c>
    </row>
    <row r="29" spans="1:20" s="1" customFormat="1" ht="17.25" customHeight="1" x14ac:dyDescent="0.25">
      <c r="A29" s="38">
        <f t="shared" si="0"/>
        <v>19</v>
      </c>
      <c r="B29" s="41"/>
      <c r="C29" s="41"/>
      <c r="D29" s="41"/>
      <c r="E29" s="41"/>
      <c r="F29" s="41"/>
      <c r="G29" s="41"/>
      <c r="H29" s="41"/>
      <c r="I29" s="41"/>
      <c r="J29" s="38"/>
      <c r="K29" s="40"/>
      <c r="L29" s="38" t="str">
        <f>Лист2!E19</f>
        <v>UA73040170190029710 (7324080501)</v>
      </c>
      <c r="M29" s="40" t="str">
        <f>Лист2!A19</f>
        <v>ОЛЕКСІЇВКА </v>
      </c>
      <c r="N29" s="38" t="s">
        <v>30</v>
      </c>
      <c r="O29" s="38" t="s">
        <v>30</v>
      </c>
      <c r="P29" s="38" t="s">
        <v>30</v>
      </c>
      <c r="Q29" s="38" t="s">
        <v>30</v>
      </c>
      <c r="R29" s="38" t="s">
        <v>30</v>
      </c>
      <c r="S29" s="38" t="s">
        <v>30</v>
      </c>
      <c r="T29" s="38" t="s">
        <v>30</v>
      </c>
    </row>
    <row r="30" spans="1:20" s="1" customFormat="1" ht="17.25" customHeight="1" x14ac:dyDescent="0.25">
      <c r="A30" s="38">
        <f t="shared" si="0"/>
        <v>20</v>
      </c>
      <c r="B30" s="41"/>
      <c r="C30" s="41"/>
      <c r="D30" s="41"/>
      <c r="E30" s="41"/>
      <c r="F30" s="41"/>
      <c r="G30" s="41"/>
      <c r="H30" s="41"/>
      <c r="I30" s="41"/>
      <c r="J30" s="38"/>
      <c r="K30" s="40"/>
      <c r="L30" s="38" t="str">
        <f>Лист2!E20</f>
        <v>UA73040170200097085 (7324085603)</v>
      </c>
      <c r="M30" s="40" t="str">
        <f>Лист2!A20</f>
        <v>ПОКРОВКА </v>
      </c>
      <c r="N30" s="38" t="s">
        <v>30</v>
      </c>
      <c r="O30" s="38" t="s">
        <v>30</v>
      </c>
      <c r="P30" s="38" t="s">
        <v>30</v>
      </c>
      <c r="Q30" s="38" t="s">
        <v>30</v>
      </c>
      <c r="R30" s="38" t="s">
        <v>30</v>
      </c>
      <c r="S30" s="38" t="s">
        <v>30</v>
      </c>
      <c r="T30" s="38" t="s">
        <v>30</v>
      </c>
    </row>
    <row r="31" spans="1:20" s="1" customFormat="1" ht="17.25" customHeight="1" x14ac:dyDescent="0.25">
      <c r="A31" s="38">
        <f t="shared" si="0"/>
        <v>21</v>
      </c>
      <c r="B31" s="41"/>
      <c r="C31" s="41"/>
      <c r="D31" s="41"/>
      <c r="E31" s="41"/>
      <c r="F31" s="41"/>
      <c r="G31" s="41"/>
      <c r="H31" s="41"/>
      <c r="I31" s="41"/>
      <c r="J31" s="38"/>
      <c r="K31" s="40"/>
      <c r="L31" s="38" t="str">
        <f>Лист2!E21</f>
        <v>UA73040170210031570 (7324081502)</v>
      </c>
      <c r="M31" s="40" t="str">
        <f>Лист2!A21</f>
        <v>РОЗКОПИНЦІ </v>
      </c>
      <c r="N31" s="38" t="s">
        <v>30</v>
      </c>
      <c r="O31" s="38" t="s">
        <v>30</v>
      </c>
      <c r="P31" s="38" t="s">
        <v>30</v>
      </c>
      <c r="Q31" s="38" t="s">
        <v>30</v>
      </c>
      <c r="R31" s="38" t="s">
        <v>30</v>
      </c>
      <c r="S31" s="38" t="s">
        <v>30</v>
      </c>
      <c r="T31" s="38" t="s">
        <v>30</v>
      </c>
    </row>
    <row r="32" spans="1:20" s="6" customFormat="1" ht="17.25" customHeight="1" x14ac:dyDescent="0.2">
      <c r="A32" s="38">
        <f t="shared" si="0"/>
        <v>22</v>
      </c>
      <c r="B32" s="41"/>
      <c r="C32" s="41"/>
      <c r="D32" s="41"/>
      <c r="E32" s="41"/>
      <c r="F32" s="41"/>
      <c r="G32" s="41"/>
      <c r="H32" s="41"/>
      <c r="I32" s="41"/>
      <c r="J32" s="38"/>
      <c r="K32" s="40"/>
      <c r="L32" s="38" t="str">
        <f>Лист2!E22</f>
        <v>UA73040170220083791 (7324088001)</v>
      </c>
      <c r="M32" s="40" t="str">
        <f>Лист2!A22</f>
        <v>РОМАНКІВЦІ </v>
      </c>
      <c r="N32" s="38" t="s">
        <v>30</v>
      </c>
      <c r="O32" s="38" t="s">
        <v>30</v>
      </c>
      <c r="P32" s="38" t="s">
        <v>30</v>
      </c>
      <c r="Q32" s="38" t="s">
        <v>30</v>
      </c>
      <c r="R32" s="38" t="s">
        <v>30</v>
      </c>
      <c r="S32" s="38" t="s">
        <v>30</v>
      </c>
      <c r="T32" s="38" t="s">
        <v>30</v>
      </c>
    </row>
    <row r="33" spans="1:21" s="6" customFormat="1" ht="17.25" customHeight="1" x14ac:dyDescent="0.2">
      <c r="A33" s="38">
        <f t="shared" si="0"/>
        <v>23</v>
      </c>
      <c r="B33" s="41"/>
      <c r="C33" s="41"/>
      <c r="D33" s="41"/>
      <c r="E33" s="41"/>
      <c r="F33" s="41"/>
      <c r="G33" s="41"/>
      <c r="H33" s="41"/>
      <c r="I33" s="41"/>
      <c r="J33" s="38"/>
      <c r="K33" s="40"/>
      <c r="L33" s="38" t="str">
        <f>Лист2!E23</f>
        <v>UA73040170230019897 (7324088501)</v>
      </c>
      <c r="M33" s="40" t="str">
        <f>Лист2!A23</f>
        <v>СЕЛИЩЕ </v>
      </c>
      <c r="N33" s="38" t="s">
        <v>30</v>
      </c>
      <c r="O33" s="38" t="s">
        <v>30</v>
      </c>
      <c r="P33" s="38" t="s">
        <v>30</v>
      </c>
      <c r="Q33" s="38" t="s">
        <v>30</v>
      </c>
      <c r="R33" s="38" t="s">
        <v>30</v>
      </c>
      <c r="S33" s="38" t="s">
        <v>30</v>
      </c>
      <c r="T33" s="38" t="s">
        <v>30</v>
      </c>
    </row>
    <row r="34" spans="1:21" s="6" customFormat="1" ht="17.25" customHeight="1" x14ac:dyDescent="0.2">
      <c r="A34" s="38">
        <f t="shared" si="0"/>
        <v>24</v>
      </c>
      <c r="B34" s="41"/>
      <c r="C34" s="41"/>
      <c r="D34" s="41"/>
      <c r="E34" s="41"/>
      <c r="F34" s="41"/>
      <c r="G34" s="41"/>
      <c r="H34" s="41"/>
      <c r="I34" s="41"/>
      <c r="J34" s="38"/>
      <c r="K34" s="40"/>
      <c r="L34" s="38" t="str">
        <f>Лист2!E24</f>
        <v>UA73040170240082792 (7324089001)</v>
      </c>
      <c r="M34" s="40" t="str">
        <f>Лист2!A24</f>
        <v>СЕРБИЧАНИ </v>
      </c>
      <c r="N34" s="38" t="s">
        <v>30</v>
      </c>
      <c r="O34" s="38" t="s">
        <v>30</v>
      </c>
      <c r="P34" s="38" t="s">
        <v>30</v>
      </c>
      <c r="Q34" s="38" t="s">
        <v>30</v>
      </c>
      <c r="R34" s="38" t="s">
        <v>30</v>
      </c>
      <c r="S34" s="38" t="s">
        <v>30</v>
      </c>
      <c r="T34" s="38" t="s">
        <v>30</v>
      </c>
    </row>
    <row r="35" spans="1:21" s="6" customFormat="1" ht="17.25" customHeight="1" x14ac:dyDescent="0.2">
      <c r="A35" s="38">
        <f t="shared" si="0"/>
        <v>25</v>
      </c>
      <c r="B35" s="42"/>
      <c r="C35" s="42"/>
      <c r="D35" s="42"/>
      <c r="E35" s="42"/>
      <c r="F35" s="42"/>
      <c r="G35" s="42"/>
      <c r="H35" s="42"/>
      <c r="I35" s="42"/>
      <c r="J35" s="38"/>
      <c r="K35" s="40"/>
      <c r="L35" s="38" t="str">
        <f>Лист2!E25</f>
        <v>UA73040170250041549 (7324089501)</v>
      </c>
      <c r="M35" s="40" t="str">
        <f>Лист2!A25</f>
        <v>ШЕБУТИНЦІ </v>
      </c>
      <c r="N35" s="38" t="s">
        <v>30</v>
      </c>
      <c r="O35" s="38" t="s">
        <v>30</v>
      </c>
      <c r="P35" s="38" t="s">
        <v>30</v>
      </c>
      <c r="Q35" s="38" t="s">
        <v>30</v>
      </c>
      <c r="R35" s="38" t="s">
        <v>30</v>
      </c>
      <c r="S35" s="38" t="s">
        <v>30</v>
      </c>
      <c r="T35" s="38" t="s">
        <v>30</v>
      </c>
    </row>
    <row r="36" spans="1:21" s="6" customFormat="1" x14ac:dyDescent="0.2">
      <c r="A36" s="17"/>
      <c r="B36" s="17"/>
      <c r="C36" s="17"/>
      <c r="D36" s="17"/>
      <c r="E36" s="17"/>
      <c r="F36" s="18"/>
      <c r="G36" s="18"/>
      <c r="H36" s="18"/>
      <c r="I36" s="18"/>
      <c r="J36" s="18"/>
      <c r="K36" s="18"/>
      <c r="L36" s="19"/>
      <c r="M36" s="19"/>
      <c r="N36" s="18"/>
      <c r="O36" s="18"/>
      <c r="P36" s="18"/>
      <c r="Q36" s="18"/>
      <c r="R36" s="18"/>
      <c r="S36" s="18"/>
      <c r="T36" s="18"/>
    </row>
    <row r="37" spans="1:21" s="6" customFormat="1" x14ac:dyDescent="0.2">
      <c r="A37" s="31" t="s">
        <v>9</v>
      </c>
      <c r="B37" s="31"/>
      <c r="C37" s="20"/>
      <c r="D37" s="7"/>
      <c r="E37" s="7"/>
      <c r="F37" s="13"/>
      <c r="G37" s="13"/>
      <c r="H37" s="13"/>
      <c r="I37" s="13"/>
      <c r="J37" s="13"/>
      <c r="K37" s="13"/>
      <c r="L37" s="13"/>
      <c r="M37" s="13"/>
      <c r="N37" s="21"/>
      <c r="O37" s="7"/>
      <c r="P37" s="7"/>
      <c r="Q37" s="7"/>
      <c r="R37" s="7"/>
      <c r="S37" s="7"/>
      <c r="T37" s="7"/>
      <c r="U37" s="7"/>
    </row>
    <row r="38" spans="1:21" s="6" customFormat="1" ht="21.75" customHeight="1" x14ac:dyDescent="0.2">
      <c r="A38" s="4">
        <v>1</v>
      </c>
      <c r="B38" s="30" t="s">
        <v>15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5"/>
    </row>
    <row r="39" spans="1:21" s="6" customFormat="1" ht="51.75" customHeight="1" x14ac:dyDescent="0.2">
      <c r="A39" s="4">
        <v>2</v>
      </c>
      <c r="B39" s="30" t="s">
        <v>19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5"/>
    </row>
    <row r="40" spans="1:21" s="6" customFormat="1" ht="34.5" customHeight="1" x14ac:dyDescent="0.2">
      <c r="A40" s="4">
        <v>3</v>
      </c>
      <c r="B40" s="30" t="s">
        <v>20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</row>
    <row r="41" spans="1:21" s="6" customFormat="1" ht="24" customHeight="1" x14ac:dyDescent="0.2">
      <c r="A41" s="4">
        <v>4</v>
      </c>
      <c r="B41" s="33" t="s">
        <v>21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</row>
    <row r="42" spans="1:21" s="6" customFormat="1" x14ac:dyDescent="0.2"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21" ht="15.75" x14ac:dyDescent="0.25">
      <c r="A43" s="8" t="s">
        <v>81</v>
      </c>
      <c r="B43" s="8"/>
      <c r="C43" s="8"/>
      <c r="D43" s="8"/>
      <c r="E43" s="9"/>
      <c r="F43" s="10"/>
      <c r="G43" s="10"/>
      <c r="H43" s="10"/>
      <c r="I43" s="11"/>
      <c r="J43" s="12"/>
      <c r="K43" s="12"/>
      <c r="L43" s="12"/>
      <c r="M43" s="12"/>
      <c r="N43" s="12"/>
      <c r="O43" s="35" t="s">
        <v>82</v>
      </c>
      <c r="P43" s="35"/>
      <c r="Q43" s="35"/>
      <c r="R43" s="35"/>
      <c r="S43" s="35"/>
    </row>
    <row r="44" spans="1:21" x14ac:dyDescent="0.2">
      <c r="A44" s="22"/>
      <c r="B44" s="22"/>
      <c r="C44" s="22"/>
      <c r="D44" s="22"/>
      <c r="E44" s="22"/>
      <c r="F44" s="29"/>
      <c r="G44" s="29"/>
      <c r="H44" s="29"/>
      <c r="I44" s="22"/>
      <c r="J44" s="23"/>
      <c r="K44" s="24"/>
      <c r="L44" s="24"/>
      <c r="M44" s="24"/>
      <c r="N44" s="24"/>
      <c r="O44" s="22"/>
      <c r="P44" s="25"/>
      <c r="Q44" s="25"/>
      <c r="R44" s="25"/>
      <c r="S44" s="25"/>
    </row>
    <row r="45" spans="1:21" s="6" customFormat="1" x14ac:dyDescent="0.2">
      <c r="F45" s="13"/>
      <c r="G45" s="13"/>
      <c r="H45" s="13"/>
      <c r="I45" s="13"/>
      <c r="J45" s="13"/>
      <c r="K45" s="19"/>
      <c r="L45" s="19"/>
      <c r="M45" s="19"/>
      <c r="N45" s="19"/>
      <c r="O45" s="13"/>
    </row>
    <row r="46" spans="1:21" s="6" customFormat="1" x14ac:dyDescent="0.2">
      <c r="F46" s="13"/>
      <c r="G46" s="13"/>
      <c r="H46" s="13"/>
      <c r="I46" s="13"/>
      <c r="J46" s="13"/>
      <c r="K46" s="19"/>
      <c r="L46" s="19"/>
      <c r="M46" s="19"/>
      <c r="N46" s="19"/>
      <c r="O46" s="13"/>
    </row>
    <row r="47" spans="1:21" s="6" customFormat="1" x14ac:dyDescent="0.2"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21" s="6" customFormat="1" x14ac:dyDescent="0.2"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6:15" s="6" customFormat="1" x14ac:dyDescent="0.2"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6:15" s="6" customFormat="1" x14ac:dyDescent="0.2"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6:15" s="6" customFormat="1" x14ac:dyDescent="0.2"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6:15" s="6" customFormat="1" x14ac:dyDescent="0.2">
      <c r="F52" s="13"/>
      <c r="G52" s="13"/>
      <c r="H52" s="13"/>
      <c r="I52" s="13"/>
      <c r="J52" s="13"/>
      <c r="K52" s="13"/>
      <c r="L52" s="13"/>
      <c r="M52" s="13"/>
      <c r="N52" s="13"/>
      <c r="O52" s="13"/>
    </row>
  </sheetData>
  <mergeCells count="39">
    <mergeCell ref="O43:S43"/>
    <mergeCell ref="N2:T2"/>
    <mergeCell ref="B11:B35"/>
    <mergeCell ref="C11:C35"/>
    <mergeCell ref="D11:D35"/>
    <mergeCell ref="E11:E35"/>
    <mergeCell ref="F11:F35"/>
    <mergeCell ref="G11:G35"/>
    <mergeCell ref="H11:H35"/>
    <mergeCell ref="I11:I35"/>
    <mergeCell ref="A4:T4"/>
    <mergeCell ref="A5:T5"/>
    <mergeCell ref="C7:C9"/>
    <mergeCell ref="D8:D9"/>
    <mergeCell ref="E8:E9"/>
    <mergeCell ref="F8:F9"/>
    <mergeCell ref="F44:H44"/>
    <mergeCell ref="B40:T40"/>
    <mergeCell ref="A37:B37"/>
    <mergeCell ref="D7:I7"/>
    <mergeCell ref="B41:T41"/>
    <mergeCell ref="N7:T7"/>
    <mergeCell ref="Q8:Q9"/>
    <mergeCell ref="R8:R9"/>
    <mergeCell ref="T8:T9"/>
    <mergeCell ref="J8:K8"/>
    <mergeCell ref="L8:M8"/>
    <mergeCell ref="J7:M7"/>
    <mergeCell ref="B38:T38"/>
    <mergeCell ref="B39:T39"/>
    <mergeCell ref="A7:A9"/>
    <mergeCell ref="B7:B9"/>
    <mergeCell ref="P8:P9"/>
    <mergeCell ref="S8:S9"/>
    <mergeCell ref="G8:G9"/>
    <mergeCell ref="H8:H9"/>
    <mergeCell ref="I8:I9"/>
    <mergeCell ref="N8:N9"/>
    <mergeCell ref="O8:O9"/>
  </mergeCells>
  <pageMargins left="1.6929133858267718" right="0.31496062992125984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E1" sqref="E1"/>
    </sheetView>
  </sheetViews>
  <sheetFormatPr defaultColWidth="9.140625" defaultRowHeight="15" x14ac:dyDescent="0.2"/>
  <cols>
    <col min="1" max="1" width="22.85546875" style="7" customWidth="1"/>
    <col min="2" max="2" width="18.7109375" style="7" customWidth="1"/>
    <col min="3" max="3" width="27.5703125" style="7" customWidth="1"/>
    <col min="4" max="4" width="6.140625" style="7" customWidth="1"/>
    <col min="5" max="5" width="43.5703125" style="7" customWidth="1"/>
    <col min="6" max="16384" width="9.140625" style="7"/>
  </cols>
  <sheetData>
    <row r="1" spans="1:5" x14ac:dyDescent="0.2">
      <c r="A1" s="7" t="s">
        <v>55</v>
      </c>
      <c r="B1" s="7">
        <v>7324010100</v>
      </c>
      <c r="C1" s="7" t="s">
        <v>31</v>
      </c>
      <c r="E1" s="7" t="str">
        <f>CONCATENATE(C1," (",B1,")")</f>
        <v>UA73040170010044151 (7324010100)</v>
      </c>
    </row>
    <row r="2" spans="1:5" x14ac:dyDescent="0.2">
      <c r="A2" s="7" t="s">
        <v>59</v>
      </c>
      <c r="B2" s="7">
        <v>7324081001</v>
      </c>
      <c r="C2" s="7" t="s">
        <v>32</v>
      </c>
      <c r="E2" s="7" t="str">
        <f t="shared" ref="E2:E25" si="0">CONCATENATE(C2," (",B2,")")</f>
        <v>UA73040170020075682 (7324081001)</v>
      </c>
    </row>
    <row r="3" spans="1:5" x14ac:dyDescent="0.2">
      <c r="A3" s="7" t="s">
        <v>73</v>
      </c>
      <c r="B3" s="7">
        <v>7324086501</v>
      </c>
      <c r="C3" s="7" t="s">
        <v>33</v>
      </c>
      <c r="E3" s="7" t="str">
        <f t="shared" si="0"/>
        <v>UA73040170030025542 (7324086501)</v>
      </c>
    </row>
    <row r="4" spans="1:5" x14ac:dyDescent="0.2">
      <c r="A4" s="7" t="s">
        <v>60</v>
      </c>
      <c r="B4" s="7">
        <v>7324081501</v>
      </c>
      <c r="C4" s="7" t="s">
        <v>34</v>
      </c>
      <c r="E4" s="7" t="str">
        <f t="shared" si="0"/>
        <v>UA73040170040026503 (7324081501)</v>
      </c>
    </row>
    <row r="5" spans="1:5" x14ac:dyDescent="0.2">
      <c r="A5" s="7" t="s">
        <v>62</v>
      </c>
      <c r="B5" s="7">
        <v>7324082501</v>
      </c>
      <c r="C5" s="7" t="s">
        <v>35</v>
      </c>
      <c r="E5" s="7" t="str">
        <f t="shared" si="0"/>
        <v>UA73040170050044512 (7324082501)</v>
      </c>
    </row>
    <row r="6" spans="1:5" x14ac:dyDescent="0.2">
      <c r="A6" s="7" t="s">
        <v>63</v>
      </c>
      <c r="B6" s="7">
        <v>7324083001</v>
      </c>
      <c r="C6" s="7" t="s">
        <v>36</v>
      </c>
      <c r="E6" s="7" t="str">
        <f t="shared" si="0"/>
        <v>UA73040170060047648 (7324083001)</v>
      </c>
    </row>
    <row r="7" spans="1:5" x14ac:dyDescent="0.2">
      <c r="A7" s="7" t="s">
        <v>71</v>
      </c>
      <c r="B7" s="7">
        <v>7324086003</v>
      </c>
      <c r="C7" s="7" t="s">
        <v>37</v>
      </c>
      <c r="E7" s="7" t="str">
        <f t="shared" si="0"/>
        <v>UA73040170070071027 (7324086003)</v>
      </c>
    </row>
    <row r="8" spans="1:5" x14ac:dyDescent="0.2">
      <c r="A8" s="7" t="s">
        <v>64</v>
      </c>
      <c r="B8" s="7">
        <v>7324083501</v>
      </c>
      <c r="C8" s="7" t="s">
        <v>38</v>
      </c>
      <c r="E8" s="7" t="str">
        <f t="shared" si="0"/>
        <v>UA73040170080017536 (7324083501)</v>
      </c>
    </row>
    <row r="9" spans="1:5" x14ac:dyDescent="0.2">
      <c r="A9" s="7" t="s">
        <v>65</v>
      </c>
      <c r="B9" s="7">
        <v>7324084001</v>
      </c>
      <c r="C9" s="7" t="s">
        <v>39</v>
      </c>
      <c r="E9" s="7" t="str">
        <f t="shared" si="0"/>
        <v>UA73040170090053072 (7324084001)</v>
      </c>
    </row>
    <row r="10" spans="1:5" x14ac:dyDescent="0.2">
      <c r="A10" s="7" t="s">
        <v>56</v>
      </c>
      <c r="B10" s="7">
        <v>7324010101</v>
      </c>
      <c r="C10" s="7" t="s">
        <v>40</v>
      </c>
      <c r="E10" s="7" t="str">
        <f t="shared" si="0"/>
        <v>UA73040170100096521 (7324010101)</v>
      </c>
    </row>
    <row r="11" spans="1:5" x14ac:dyDescent="0.2">
      <c r="A11" s="7" t="s">
        <v>66</v>
      </c>
      <c r="B11" s="7">
        <v>7324085001</v>
      </c>
      <c r="C11" s="7" t="s">
        <v>41</v>
      </c>
      <c r="E11" s="7" t="str">
        <f t="shared" si="0"/>
        <v>UA73040170110026144 (7324085001)</v>
      </c>
    </row>
    <row r="12" spans="1:5" x14ac:dyDescent="0.2">
      <c r="A12" s="7" t="s">
        <v>67</v>
      </c>
      <c r="B12" s="7">
        <v>7324085201</v>
      </c>
      <c r="C12" s="7" t="s">
        <v>42</v>
      </c>
      <c r="E12" s="7" t="str">
        <f t="shared" si="0"/>
        <v>UA73040170120087482 (7324085201)</v>
      </c>
    </row>
    <row r="13" spans="1:5" x14ac:dyDescent="0.2">
      <c r="A13" s="7" t="s">
        <v>43</v>
      </c>
      <c r="B13" s="7">
        <v>7324084000</v>
      </c>
      <c r="C13" s="7" t="s">
        <v>80</v>
      </c>
      <c r="E13" s="7" t="str">
        <f t="shared" si="0"/>
        <v>UA73040170130026041 (7324084000)</v>
      </c>
    </row>
    <row r="14" spans="1:5" x14ac:dyDescent="0.2">
      <c r="A14" s="7" t="s">
        <v>68</v>
      </c>
      <c r="B14" s="7">
        <v>7324085601</v>
      </c>
      <c r="C14" s="7" t="s">
        <v>45</v>
      </c>
      <c r="E14" s="7" t="str">
        <f t="shared" si="0"/>
        <v>UA73040170140087514 (7324085601)</v>
      </c>
    </row>
    <row r="15" spans="1:5" x14ac:dyDescent="0.2">
      <c r="A15" s="7" t="s">
        <v>70</v>
      </c>
      <c r="B15" s="7">
        <v>7324086001</v>
      </c>
      <c r="C15" s="7" t="s">
        <v>46</v>
      </c>
      <c r="E15" s="7" t="str">
        <f t="shared" si="0"/>
        <v>UA73040170150099112 (7324086001)</v>
      </c>
    </row>
    <row r="16" spans="1:5" x14ac:dyDescent="0.2">
      <c r="A16" s="7" t="s">
        <v>72</v>
      </c>
      <c r="B16" s="7">
        <v>7324086005</v>
      </c>
      <c r="C16" s="7" t="s">
        <v>47</v>
      </c>
      <c r="E16" s="7" t="str">
        <f t="shared" si="0"/>
        <v>UA73040170160037278 (7324086005)</v>
      </c>
    </row>
    <row r="17" spans="1:5" x14ac:dyDescent="0.2">
      <c r="A17" s="7" t="s">
        <v>58</v>
      </c>
      <c r="B17" s="7">
        <v>7324080502</v>
      </c>
      <c r="C17" s="7" t="s">
        <v>48</v>
      </c>
      <c r="E17" s="7" t="str">
        <f t="shared" si="0"/>
        <v>UA73040170170022482 (7324080502)</v>
      </c>
    </row>
    <row r="18" spans="1:5" x14ac:dyDescent="0.2">
      <c r="A18" s="7" t="s">
        <v>74</v>
      </c>
      <c r="B18" s="7">
        <v>7324087501</v>
      </c>
      <c r="C18" s="7" t="s">
        <v>49</v>
      </c>
      <c r="E18" s="7" t="str">
        <f t="shared" si="0"/>
        <v>UA73040170180055422 (7324087501)</v>
      </c>
    </row>
    <row r="19" spans="1:5" x14ac:dyDescent="0.2">
      <c r="A19" s="7" t="s">
        <v>57</v>
      </c>
      <c r="B19" s="7">
        <v>7324080501</v>
      </c>
      <c r="C19" s="7" t="s">
        <v>50</v>
      </c>
      <c r="E19" s="7" t="str">
        <f t="shared" si="0"/>
        <v>UA73040170190029710 (7324080501)</v>
      </c>
    </row>
    <row r="20" spans="1:5" x14ac:dyDescent="0.2">
      <c r="A20" s="7" t="s">
        <v>69</v>
      </c>
      <c r="B20" s="7">
        <v>7324085603</v>
      </c>
      <c r="C20" s="7" t="s">
        <v>51</v>
      </c>
      <c r="E20" s="7" t="str">
        <f t="shared" si="0"/>
        <v>UA73040170200097085 (7324085603)</v>
      </c>
    </row>
    <row r="21" spans="1:5" x14ac:dyDescent="0.2">
      <c r="A21" s="7" t="s">
        <v>61</v>
      </c>
      <c r="B21" s="7">
        <v>7324081502</v>
      </c>
      <c r="C21" s="7" t="s">
        <v>79</v>
      </c>
      <c r="E21" s="7" t="str">
        <f t="shared" si="0"/>
        <v>UA73040170210031570 (7324081502)</v>
      </c>
    </row>
    <row r="22" spans="1:5" x14ac:dyDescent="0.2">
      <c r="A22" s="7" t="s">
        <v>75</v>
      </c>
      <c r="B22" s="7">
        <v>7324088001</v>
      </c>
      <c r="C22" s="7" t="s">
        <v>52</v>
      </c>
      <c r="E22" s="7" t="str">
        <f t="shared" si="0"/>
        <v>UA73040170220083791 (7324088001)</v>
      </c>
    </row>
    <row r="23" spans="1:5" x14ac:dyDescent="0.2">
      <c r="A23" s="7" t="s">
        <v>76</v>
      </c>
      <c r="B23" s="7">
        <v>7324088501</v>
      </c>
      <c r="C23" s="7" t="s">
        <v>53</v>
      </c>
      <c r="E23" s="7" t="str">
        <f t="shared" si="0"/>
        <v>UA73040170230019897 (7324088501)</v>
      </c>
    </row>
    <row r="24" spans="1:5" x14ac:dyDescent="0.2">
      <c r="A24" s="7" t="s">
        <v>77</v>
      </c>
      <c r="B24" s="7">
        <v>7324089001</v>
      </c>
      <c r="C24" s="7" t="s">
        <v>54</v>
      </c>
      <c r="E24" s="7" t="str">
        <f t="shared" si="0"/>
        <v>UA73040170240082792 (7324089001)</v>
      </c>
    </row>
    <row r="25" spans="1:5" x14ac:dyDescent="0.2">
      <c r="A25" s="7" t="s">
        <v>78</v>
      </c>
      <c r="B25" s="7">
        <v>7324089501</v>
      </c>
      <c r="C25" s="7" t="s">
        <v>44</v>
      </c>
      <c r="E25" s="7" t="str">
        <f t="shared" si="0"/>
        <v>UA73040170250041549 (7324089501)</v>
      </c>
    </row>
  </sheetData>
  <autoFilter ref="A1:C1" xr:uid="{00000000-0009-0000-0000-000001000000}">
    <sortState xmlns:xlrd2="http://schemas.microsoft.com/office/spreadsheetml/2017/richdata2" ref="A2:C25">
      <sortCondition ref="A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2020-07-29T08:28:13Z</cp:lastPrinted>
  <dcterms:created xsi:type="dcterms:W3CDTF">2020-06-11T13:55:41Z</dcterms:created>
  <dcterms:modified xsi:type="dcterms:W3CDTF">2024-08-21T11:45:39Z</dcterms:modified>
</cp:coreProperties>
</file>